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906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45" i="1"/>
  <c r="D23"/>
  <c r="D5"/>
  <c r="D29"/>
  <c r="D26"/>
  <c r="D16"/>
  <c r="D32" l="1"/>
  <c r="D48" s="1"/>
  <c r="D47"/>
  <c r="D49" l="1"/>
</calcChain>
</file>

<file path=xl/sharedStrings.xml><?xml version="1.0" encoding="utf-8"?>
<sst xmlns="http://schemas.openxmlformats.org/spreadsheetml/2006/main" count="44" uniqueCount="44">
  <si>
    <t>spotřebované nákupy  tř. 50X</t>
  </si>
  <si>
    <t>drobný materiál</t>
  </si>
  <si>
    <t>nádobí</t>
  </si>
  <si>
    <t>výtvarné potřeby, hračky</t>
  </si>
  <si>
    <t>kancelářské potřeby, časopisy</t>
  </si>
  <si>
    <t>čisticí prostředky</t>
  </si>
  <si>
    <t>uhlí</t>
  </si>
  <si>
    <t>elektřina</t>
  </si>
  <si>
    <t>voda</t>
  </si>
  <si>
    <t>Náklady - příspěvek od zřizovatele</t>
  </si>
  <si>
    <t>služby tř. 51X</t>
  </si>
  <si>
    <t>drobné opravy</t>
  </si>
  <si>
    <t>poštovné</t>
  </si>
  <si>
    <t>telefony, odpad, doprava, divadla,…</t>
  </si>
  <si>
    <t>účetnictví</t>
  </si>
  <si>
    <t>pojištění</t>
  </si>
  <si>
    <t>bankovní poplatky</t>
  </si>
  <si>
    <t>ostatní náklady tř. 54X</t>
  </si>
  <si>
    <t>drobný majetek tř.55X</t>
  </si>
  <si>
    <t>Výnosy - vlastní činnost</t>
  </si>
  <si>
    <t>výnosy ze služeb tř. 60X</t>
  </si>
  <si>
    <t>úplata za předškolní vzdělávaní</t>
  </si>
  <si>
    <t xml:space="preserve">potraviny pro ŠJ </t>
  </si>
  <si>
    <t>stravné</t>
  </si>
  <si>
    <t>příjmy od rodičů za divadla,…</t>
  </si>
  <si>
    <t xml:space="preserve"> - Náklady</t>
  </si>
  <si>
    <t xml:space="preserve">   Výnosy</t>
  </si>
  <si>
    <t xml:space="preserve">   Rozdíl</t>
  </si>
  <si>
    <t>výnosy z transferů tř. 67X</t>
  </si>
  <si>
    <t>příspěvek na provoz od zřizovatele</t>
  </si>
  <si>
    <t xml:space="preserve">  Sejmuto dne:</t>
  </si>
  <si>
    <t xml:space="preserve">Sestavil: </t>
  </si>
  <si>
    <t>Olga Haudkeová</t>
  </si>
  <si>
    <t>Bohumila Jandačová</t>
  </si>
  <si>
    <t xml:space="preserve">  Rozdíl nákladů bude pokryt zůstatkem na rezervním fondu. </t>
  </si>
  <si>
    <t>osobní náklady tř. 52X</t>
  </si>
  <si>
    <t>platy vč.odvodů</t>
  </si>
  <si>
    <t>přímé nákl. (dotace ze SR na platy)</t>
  </si>
  <si>
    <t>Náklady celkem</t>
  </si>
  <si>
    <t>Výnosy celkem</t>
  </si>
  <si>
    <t>nerezový stůl pro ŠJ, nábytek do kanceláře</t>
  </si>
  <si>
    <t xml:space="preserve">  Rozpočet je sestaven se zhoršeným  výsledkem hospodaření  - ztrátou výši ve 6 000 Kč. </t>
  </si>
  <si>
    <t xml:space="preserve">  Zveřejněno dne: 7. 1. 2019</t>
  </si>
  <si>
    <t>Rozpočet MŠ Sukorady na rok 2019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</si>
</sst>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66FF"/>
      <name val="Calibri"/>
      <family val="2"/>
      <charset val="238"/>
      <scheme val="minor"/>
    </font>
    <font>
      <b/>
      <sz val="11"/>
      <color rgb="FF0066FF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1"/>
      <color rgb="FF00B050"/>
      <name val="Calibri"/>
      <family val="2"/>
      <charset val="238"/>
      <scheme val="minor"/>
    </font>
    <font>
      <i/>
      <u/>
      <sz val="11"/>
      <color rgb="FF00B050"/>
      <name val="Calibri"/>
      <family val="2"/>
      <charset val="238"/>
      <scheme val="minor"/>
    </font>
    <font>
      <b/>
      <u/>
      <sz val="11"/>
      <color rgb="FF0066FF"/>
      <name val="Calibri"/>
      <family val="2"/>
      <charset val="238"/>
      <scheme val="minor"/>
    </font>
    <font>
      <b/>
      <sz val="12"/>
      <color rgb="FF0066FF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3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/>
    <xf numFmtId="3" fontId="4" fillId="0" borderId="0" xfId="0" applyNumberFormat="1" applyFont="1"/>
    <xf numFmtId="0" fontId="8" fillId="0" borderId="0" xfId="0" applyFont="1"/>
    <xf numFmtId="3" fontId="8" fillId="0" borderId="0" xfId="0" applyNumberFormat="1" applyFont="1"/>
    <xf numFmtId="0" fontId="8" fillId="0" borderId="1" xfId="0" applyFont="1" applyBorder="1"/>
    <xf numFmtId="3" fontId="9" fillId="0" borderId="1" xfId="0" applyNumberFormat="1" applyFont="1" applyBorder="1"/>
    <xf numFmtId="0" fontId="11" fillId="0" borderId="0" xfId="0" applyFont="1" applyBorder="1"/>
    <xf numFmtId="0" fontId="12" fillId="0" borderId="0" xfId="0" applyFont="1"/>
    <xf numFmtId="0" fontId="13" fillId="0" borderId="0" xfId="0" applyFont="1"/>
    <xf numFmtId="0" fontId="7" fillId="0" borderId="0" xfId="0" applyFont="1"/>
    <xf numFmtId="0" fontId="14" fillId="0" borderId="0" xfId="0" applyFont="1"/>
    <xf numFmtId="0" fontId="10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9"/>
  <sheetViews>
    <sheetView tabSelected="1" workbookViewId="0">
      <selection sqref="A1:E1"/>
    </sheetView>
  </sheetViews>
  <sheetFormatPr defaultRowHeight="15"/>
  <cols>
    <col min="3" max="3" width="23.7109375" customWidth="1"/>
    <col min="4" max="4" width="19.140625" customWidth="1"/>
  </cols>
  <sheetData>
    <row r="1" spans="1:5" ht="18.75">
      <c r="A1" s="20" t="s">
        <v>43</v>
      </c>
      <c r="B1" s="20"/>
      <c r="C1" s="20"/>
      <c r="D1" s="20"/>
      <c r="E1" s="20"/>
    </row>
    <row r="2" spans="1:5">
      <c r="D2" s="1"/>
    </row>
    <row r="3" spans="1:5">
      <c r="A3" s="17" t="s">
        <v>9</v>
      </c>
      <c r="B3" s="18"/>
      <c r="C3" s="18"/>
      <c r="D3" s="1"/>
    </row>
    <row r="4" spans="1:5" ht="5.25" customHeight="1">
      <c r="A4" s="17"/>
      <c r="B4" s="18"/>
      <c r="C4" s="18"/>
      <c r="D4" s="1"/>
    </row>
    <row r="5" spans="1:5">
      <c r="A5" t="s">
        <v>0</v>
      </c>
      <c r="D5" s="4">
        <f>SUM(D6:D14)</f>
        <v>271000</v>
      </c>
    </row>
    <row r="6" spans="1:5">
      <c r="B6" s="2" t="s">
        <v>1</v>
      </c>
      <c r="C6" s="2"/>
      <c r="D6" s="3">
        <v>16000</v>
      </c>
    </row>
    <row r="7" spans="1:5">
      <c r="B7" s="2" t="s">
        <v>2</v>
      </c>
      <c r="C7" s="2"/>
      <c r="D7" s="3">
        <v>3000</v>
      </c>
    </row>
    <row r="8" spans="1:5">
      <c r="B8" s="2" t="s">
        <v>3</v>
      </c>
      <c r="C8" s="2"/>
      <c r="D8" s="3">
        <v>13000</v>
      </c>
    </row>
    <row r="9" spans="1:5">
      <c r="B9" s="2" t="s">
        <v>4</v>
      </c>
      <c r="C9" s="2"/>
      <c r="D9" s="3">
        <v>12000</v>
      </c>
    </row>
    <row r="10" spans="1:5">
      <c r="B10" s="2" t="s">
        <v>5</v>
      </c>
      <c r="C10" s="2"/>
      <c r="D10" s="3">
        <v>6000</v>
      </c>
    </row>
    <row r="11" spans="1:5">
      <c r="B11" s="2" t="s">
        <v>6</v>
      </c>
      <c r="C11" s="2"/>
      <c r="D11" s="3">
        <v>55000</v>
      </c>
    </row>
    <row r="12" spans="1:5">
      <c r="B12" s="2" t="s">
        <v>7</v>
      </c>
      <c r="C12" s="2"/>
      <c r="D12" s="3">
        <v>47000</v>
      </c>
    </row>
    <row r="13" spans="1:5">
      <c r="B13" s="2" t="s">
        <v>8</v>
      </c>
      <c r="C13" s="2"/>
      <c r="D13" s="3">
        <v>9000</v>
      </c>
    </row>
    <row r="14" spans="1:5">
      <c r="B14" s="2" t="s">
        <v>22</v>
      </c>
      <c r="C14" s="2"/>
      <c r="D14" s="3">
        <v>110000</v>
      </c>
    </row>
    <row r="15" spans="1:5" ht="7.5" customHeight="1">
      <c r="D15" s="1"/>
    </row>
    <row r="16" spans="1:5">
      <c r="A16" t="s">
        <v>10</v>
      </c>
      <c r="D16" s="4">
        <f>SUM(D17:D21)</f>
        <v>141000</v>
      </c>
    </row>
    <row r="17" spans="1:4">
      <c r="B17" s="2" t="s">
        <v>11</v>
      </c>
      <c r="C17" s="2"/>
      <c r="D17" s="3">
        <v>10000</v>
      </c>
    </row>
    <row r="18" spans="1:4">
      <c r="B18" s="2" t="s">
        <v>12</v>
      </c>
      <c r="C18" s="2"/>
      <c r="D18" s="3">
        <v>2000</v>
      </c>
    </row>
    <row r="19" spans="1:4">
      <c r="B19" s="2" t="s">
        <v>13</v>
      </c>
      <c r="C19" s="2"/>
      <c r="D19" s="3">
        <v>50000</v>
      </c>
    </row>
    <row r="20" spans="1:4">
      <c r="B20" s="2" t="s">
        <v>14</v>
      </c>
      <c r="C20" s="2"/>
      <c r="D20" s="3">
        <v>72000</v>
      </c>
    </row>
    <row r="21" spans="1:4">
      <c r="B21" s="2" t="s">
        <v>16</v>
      </c>
      <c r="C21" s="2"/>
      <c r="D21" s="3">
        <v>7000</v>
      </c>
    </row>
    <row r="22" spans="1:4">
      <c r="B22" s="2"/>
      <c r="C22" s="2"/>
      <c r="D22" s="3"/>
    </row>
    <row r="23" spans="1:4">
      <c r="A23" t="s">
        <v>35</v>
      </c>
      <c r="D23" s="4">
        <f>SUM(D24)</f>
        <v>1800000</v>
      </c>
    </row>
    <row r="24" spans="1:4">
      <c r="B24" s="2" t="s">
        <v>36</v>
      </c>
      <c r="D24" s="3">
        <v>1800000</v>
      </c>
    </row>
    <row r="25" spans="1:4" ht="8.25" customHeight="1">
      <c r="D25" s="1"/>
    </row>
    <row r="26" spans="1:4">
      <c r="A26" t="s">
        <v>17</v>
      </c>
      <c r="D26" s="4">
        <f>SUM(D27)</f>
        <v>4000</v>
      </c>
    </row>
    <row r="27" spans="1:4">
      <c r="B27" s="2" t="s">
        <v>15</v>
      </c>
      <c r="D27" s="3">
        <v>4000</v>
      </c>
    </row>
    <row r="28" spans="1:4" ht="7.5" customHeight="1">
      <c r="D28" s="1"/>
    </row>
    <row r="29" spans="1:4">
      <c r="A29" t="s">
        <v>18</v>
      </c>
      <c r="D29" s="4">
        <f>SUM(D30)</f>
        <v>40000</v>
      </c>
    </row>
    <row r="30" spans="1:4">
      <c r="B30" s="2" t="s">
        <v>40</v>
      </c>
      <c r="C30" s="2"/>
      <c r="D30" s="3">
        <v>40000</v>
      </c>
    </row>
    <row r="31" spans="1:4" ht="6.75" customHeight="1">
      <c r="B31" s="2"/>
      <c r="C31" s="2"/>
      <c r="D31" s="3"/>
    </row>
    <row r="32" spans="1:4">
      <c r="A32" s="6" t="s">
        <v>38</v>
      </c>
      <c r="B32" s="2"/>
      <c r="C32" s="2"/>
      <c r="D32" s="5">
        <f>D5+D16+D26+D29+D23</f>
        <v>2256000</v>
      </c>
    </row>
    <row r="33" spans="1:4">
      <c r="B33" s="2"/>
      <c r="C33" s="2"/>
      <c r="D33" s="3"/>
    </row>
    <row r="34" spans="1:4">
      <c r="A34" s="15" t="s">
        <v>19</v>
      </c>
      <c r="B34" s="16"/>
      <c r="C34" s="16"/>
      <c r="D34" s="1"/>
    </row>
    <row r="35" spans="1:4" ht="5.25" customHeight="1">
      <c r="A35" s="7"/>
      <c r="B35" s="8"/>
      <c r="C35" s="8"/>
      <c r="D35" s="1"/>
    </row>
    <row r="36" spans="1:4">
      <c r="A36" t="s">
        <v>20</v>
      </c>
      <c r="B36" s="2"/>
      <c r="C36" s="2"/>
      <c r="D36" s="9">
        <v>150000</v>
      </c>
    </row>
    <row r="37" spans="1:4">
      <c r="B37" s="2" t="s">
        <v>21</v>
      </c>
      <c r="D37" s="3">
        <v>28000</v>
      </c>
    </row>
    <row r="38" spans="1:4">
      <c r="B38" s="2" t="s">
        <v>23</v>
      </c>
      <c r="D38" s="3">
        <v>106000</v>
      </c>
    </row>
    <row r="39" spans="1:4">
      <c r="B39" s="2" t="s">
        <v>24</v>
      </c>
      <c r="D39" s="3">
        <v>16000</v>
      </c>
    </row>
    <row r="40" spans="1:4" ht="6.75" customHeight="1">
      <c r="B40" s="2"/>
      <c r="D40" s="3"/>
    </row>
    <row r="41" spans="1:4">
      <c r="A41" t="s">
        <v>28</v>
      </c>
      <c r="B41" s="2"/>
      <c r="D41" s="9">
        <v>2100000</v>
      </c>
    </row>
    <row r="42" spans="1:4">
      <c r="B42" s="2" t="s">
        <v>29</v>
      </c>
      <c r="D42" s="3">
        <v>300000</v>
      </c>
    </row>
    <row r="43" spans="1:4">
      <c r="B43" s="2" t="s">
        <v>37</v>
      </c>
      <c r="D43" s="3">
        <v>1800000</v>
      </c>
    </row>
    <row r="44" spans="1:4" ht="9" customHeight="1">
      <c r="B44" s="2"/>
      <c r="D44" s="3"/>
    </row>
    <row r="45" spans="1:4">
      <c r="A45" s="7" t="s">
        <v>39</v>
      </c>
      <c r="B45" s="2"/>
      <c r="C45" s="2"/>
      <c r="D45" s="10">
        <f>D36+D41</f>
        <v>2250000</v>
      </c>
    </row>
    <row r="46" spans="1:4">
      <c r="A46" s="7"/>
      <c r="B46" s="2"/>
      <c r="C46" s="2"/>
      <c r="D46" s="10"/>
    </row>
    <row r="47" spans="1:4" ht="15.75">
      <c r="A47" s="11" t="s">
        <v>26</v>
      </c>
      <c r="B47" s="11"/>
      <c r="C47" s="11"/>
      <c r="D47" s="12">
        <f>D45</f>
        <v>2250000</v>
      </c>
    </row>
    <row r="48" spans="1:4" ht="15.75">
      <c r="A48" s="13" t="s">
        <v>25</v>
      </c>
      <c r="B48" s="13"/>
      <c r="C48" s="13"/>
      <c r="D48" s="14">
        <f>-D32</f>
        <v>-2256000</v>
      </c>
    </row>
    <row r="49" spans="1:4" ht="15.75">
      <c r="A49" s="11" t="s">
        <v>27</v>
      </c>
      <c r="B49" s="11"/>
      <c r="C49" s="11"/>
      <c r="D49" s="12">
        <f>SUM(D47:D48)</f>
        <v>-6000</v>
      </c>
    </row>
    <row r="50" spans="1:4" ht="15.75">
      <c r="A50" s="11"/>
      <c r="B50" s="11"/>
      <c r="C50" s="11"/>
      <c r="D50" s="12"/>
    </row>
    <row r="51" spans="1:4" ht="8.25" customHeight="1">
      <c r="A51" s="11"/>
      <c r="B51" s="11"/>
      <c r="C51" s="11"/>
      <c r="D51" s="12"/>
    </row>
    <row r="52" spans="1:4" ht="15.75">
      <c r="A52" s="19" t="s">
        <v>41</v>
      </c>
      <c r="D52" s="1"/>
    </row>
    <row r="53" spans="1:4" ht="15.75">
      <c r="A53" s="19" t="s">
        <v>34</v>
      </c>
      <c r="D53" s="1"/>
    </row>
    <row r="54" spans="1:4" ht="15.75">
      <c r="A54" s="19"/>
      <c r="D54" s="1"/>
    </row>
    <row r="55" spans="1:4" ht="6.75" customHeight="1"/>
    <row r="56" spans="1:4">
      <c r="A56" t="s">
        <v>31</v>
      </c>
      <c r="B56" t="s">
        <v>32</v>
      </c>
    </row>
    <row r="57" spans="1:4">
      <c r="B57" t="s">
        <v>33</v>
      </c>
    </row>
    <row r="59" spans="1:4">
      <c r="A59" t="s">
        <v>42</v>
      </c>
      <c r="D59" t="s">
        <v>30</v>
      </c>
    </row>
  </sheetData>
  <mergeCells count="1">
    <mergeCell ref="A1:E1"/>
  </mergeCells>
  <pageMargins left="0.70866141732283472" right="0.5118110236220472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</dc:creator>
  <cp:lastModifiedBy>Školka</cp:lastModifiedBy>
  <cp:lastPrinted>2017-12-04T10:19:26Z</cp:lastPrinted>
  <dcterms:created xsi:type="dcterms:W3CDTF">2017-11-22T12:54:18Z</dcterms:created>
  <dcterms:modified xsi:type="dcterms:W3CDTF">2019-04-05T10:50:24Z</dcterms:modified>
</cp:coreProperties>
</file>