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0730" windowHeight="1176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50" i="1"/>
  <c r="E9"/>
  <c r="E44" l="1"/>
  <c r="E39"/>
  <c r="E32"/>
  <c r="E29"/>
  <c r="E26"/>
  <c r="E19"/>
  <c r="E7" l="1"/>
  <c r="E35"/>
  <c r="E51" s="1"/>
  <c r="E52" s="1"/>
  <c r="E48"/>
</calcChain>
</file>

<file path=xl/sharedStrings.xml><?xml version="1.0" encoding="utf-8"?>
<sst xmlns="http://schemas.openxmlformats.org/spreadsheetml/2006/main" count="48" uniqueCount="45">
  <si>
    <t>spotřebované nákupy  tř. 50X</t>
  </si>
  <si>
    <t>drobný materiál</t>
  </si>
  <si>
    <t>výtvarné potřeby, hračky</t>
  </si>
  <si>
    <t>kancelářské potřeby, časopisy</t>
  </si>
  <si>
    <t>čisticí prostředky</t>
  </si>
  <si>
    <t>uhlí</t>
  </si>
  <si>
    <t>elektřina</t>
  </si>
  <si>
    <t>voda</t>
  </si>
  <si>
    <t xml:space="preserve">potraviny pro ŠJ </t>
  </si>
  <si>
    <t>služby tř. 51X</t>
  </si>
  <si>
    <t>drobné opravy</t>
  </si>
  <si>
    <t>poštovné</t>
  </si>
  <si>
    <t>telefony, odpad, doprava, divadla,…</t>
  </si>
  <si>
    <t>účetnictví</t>
  </si>
  <si>
    <t>bankovní poplatky</t>
  </si>
  <si>
    <t>osobní náklady tř. 52X</t>
  </si>
  <si>
    <t>platy vč.odvodů</t>
  </si>
  <si>
    <t>ostatní náklady tř. 54X</t>
  </si>
  <si>
    <t>pojištění</t>
  </si>
  <si>
    <t>drobný majetek tř.55X</t>
  </si>
  <si>
    <t>Náklady celkem</t>
  </si>
  <si>
    <t>výnosy ze služeb tř. 60X</t>
  </si>
  <si>
    <t>úplata za předškolní vzdělávaní</t>
  </si>
  <si>
    <t>stravné</t>
  </si>
  <si>
    <t>příjmy od rodičů za divadla,…</t>
  </si>
  <si>
    <t>výnosy z transferů tř. 67X</t>
  </si>
  <si>
    <t>příspěvek na provoz od zřizovatele</t>
  </si>
  <si>
    <t>přímé nákl. (dotace ze SR na platy)</t>
  </si>
  <si>
    <t>Výnosy celkem</t>
  </si>
  <si>
    <t xml:space="preserve">   Výnosy</t>
  </si>
  <si>
    <t xml:space="preserve"> - Náklady</t>
  </si>
  <si>
    <t xml:space="preserve">   Rozdíl</t>
  </si>
  <si>
    <t xml:space="preserve"> </t>
  </si>
  <si>
    <t>DDHM</t>
  </si>
  <si>
    <t>Rozpočet - plán nákladů a výnosů na rok 2021</t>
  </si>
  <si>
    <t>Mateřská škola Sukorady</t>
  </si>
  <si>
    <t>Sukorady     , 411 62 Sukorady</t>
  </si>
  <si>
    <t xml:space="preserve">IČ: </t>
  </si>
  <si>
    <t>Náklady</t>
  </si>
  <si>
    <t>(bez dotace SR)</t>
  </si>
  <si>
    <t xml:space="preserve">Výnosy </t>
  </si>
  <si>
    <t>Sestavil: Bohumila Jandačová</t>
  </si>
  <si>
    <r>
      <t xml:space="preserve">              </t>
    </r>
    <r>
      <rPr>
        <sz val="12"/>
        <color theme="1"/>
        <rFont val="Calibri"/>
        <family val="2"/>
        <charset val="238"/>
        <scheme val="minor"/>
      </rPr>
      <t xml:space="preserve"> Olga Haudkeová</t>
    </r>
  </si>
  <si>
    <t>Schváleno: 21. 12. 2020</t>
  </si>
  <si>
    <t>Vyvěšeno: 14. 1. 2021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</si>
</sst>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rgb="FF0066FF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0066FF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66FF"/>
      <name val="Calibri"/>
      <family val="2"/>
      <charset val="238"/>
      <scheme val="minor"/>
    </font>
    <font>
      <b/>
      <u/>
      <sz val="11"/>
      <color rgb="FF00B050"/>
      <name val="Calibri"/>
      <family val="2"/>
      <charset val="238"/>
      <scheme val="minor"/>
    </font>
    <font>
      <i/>
      <u/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sz val="12"/>
      <color rgb="FF0066F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11" fillId="0" borderId="0" xfId="0" applyNumberFormat="1" applyFont="1"/>
    <xf numFmtId="3" fontId="9" fillId="0" borderId="0" xfId="0" applyNumberFormat="1" applyFont="1"/>
    <xf numFmtId="0" fontId="12" fillId="0" borderId="0" xfId="0" applyFont="1"/>
    <xf numFmtId="3" fontId="12" fillId="0" borderId="0" xfId="0" applyNumberFormat="1" applyFont="1"/>
    <xf numFmtId="0" fontId="12" fillId="0" borderId="1" xfId="0" applyFont="1" applyBorder="1"/>
    <xf numFmtId="3" fontId="13" fillId="0" borderId="1" xfId="0" applyNumberFormat="1" applyFont="1" applyBorder="1"/>
    <xf numFmtId="0" fontId="14" fillId="0" borderId="0" xfId="0" applyFont="1"/>
    <xf numFmtId="3" fontId="16" fillId="0" borderId="0" xfId="0" applyNumberFormat="1" applyFont="1"/>
    <xf numFmtId="0" fontId="15" fillId="0" borderId="0" xfId="0" applyFont="1"/>
    <xf numFmtId="0" fontId="17" fillId="0" borderId="0" xfId="0" applyFont="1"/>
    <xf numFmtId="14" fontId="17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62"/>
  <sheetViews>
    <sheetView tabSelected="1" topLeftCell="A46" workbookViewId="0">
      <selection activeCell="B56" sqref="B56"/>
    </sheetView>
  </sheetViews>
  <sheetFormatPr defaultRowHeight="15"/>
  <cols>
    <col min="1" max="1" width="5.28515625" customWidth="1"/>
    <col min="2" max="2" width="12.85546875" customWidth="1"/>
    <col min="3" max="3" width="14.7109375" customWidth="1"/>
    <col min="4" max="4" width="17" customWidth="1"/>
    <col min="5" max="5" width="10.85546875" bestFit="1" customWidth="1"/>
    <col min="6" max="6" width="17.7109375" customWidth="1"/>
  </cols>
  <sheetData>
    <row r="1" spans="2:6">
      <c r="B1" s="21" t="s">
        <v>35</v>
      </c>
    </row>
    <row r="2" spans="2:6">
      <c r="B2" t="s">
        <v>36</v>
      </c>
    </row>
    <row r="3" spans="2:6">
      <c r="B3" t="s">
        <v>37</v>
      </c>
    </row>
    <row r="4" spans="2:6" ht="6.6" customHeight="1"/>
    <row r="5" spans="2:6" ht="18.75">
      <c r="B5" s="24" t="s">
        <v>34</v>
      </c>
      <c r="C5" s="24"/>
      <c r="D5" s="24"/>
      <c r="E5" s="24"/>
      <c r="F5" s="24"/>
    </row>
    <row r="6" spans="2:6">
      <c r="E6" s="1"/>
    </row>
    <row r="7" spans="2:6">
      <c r="B7" s="2" t="s">
        <v>38</v>
      </c>
      <c r="C7" s="3"/>
      <c r="D7" s="3"/>
      <c r="E7" s="6">
        <f>E9+E19+E29+E32</f>
        <v>449000</v>
      </c>
      <c r="F7" s="5" t="s">
        <v>39</v>
      </c>
    </row>
    <row r="8" spans="2:6" ht="6" customHeight="1">
      <c r="B8" s="2"/>
      <c r="C8" s="3"/>
      <c r="D8" s="3"/>
      <c r="E8" s="1"/>
    </row>
    <row r="9" spans="2:6">
      <c r="B9" t="s">
        <v>0</v>
      </c>
      <c r="E9" s="4">
        <f>SUM(E10:E17)</f>
        <v>294000</v>
      </c>
    </row>
    <row r="10" spans="2:6">
      <c r="C10" s="5" t="s">
        <v>1</v>
      </c>
      <c r="D10" s="5"/>
      <c r="E10" s="20">
        <v>25000</v>
      </c>
    </row>
    <row r="11" spans="2:6">
      <c r="C11" s="5" t="s">
        <v>2</v>
      </c>
      <c r="D11" s="5"/>
      <c r="E11" s="20">
        <v>20000</v>
      </c>
    </row>
    <row r="12" spans="2:6">
      <c r="C12" s="5" t="s">
        <v>3</v>
      </c>
      <c r="D12" s="5"/>
      <c r="E12" s="20">
        <v>10000</v>
      </c>
    </row>
    <row r="13" spans="2:6">
      <c r="C13" s="5" t="s">
        <v>4</v>
      </c>
      <c r="D13" s="5"/>
      <c r="E13" s="20">
        <v>6000</v>
      </c>
    </row>
    <row r="14" spans="2:6">
      <c r="C14" s="5" t="s">
        <v>5</v>
      </c>
      <c r="D14" s="5"/>
      <c r="E14" s="20">
        <v>40000</v>
      </c>
    </row>
    <row r="15" spans="2:6">
      <c r="C15" s="5" t="s">
        <v>6</v>
      </c>
      <c r="D15" s="5"/>
      <c r="E15" s="20">
        <v>60000</v>
      </c>
    </row>
    <row r="16" spans="2:6">
      <c r="C16" s="5" t="s">
        <v>7</v>
      </c>
      <c r="D16" s="5"/>
      <c r="E16" s="20">
        <v>16000</v>
      </c>
    </row>
    <row r="17" spans="2:5">
      <c r="C17" s="5" t="s">
        <v>8</v>
      </c>
      <c r="D17" s="5"/>
      <c r="E17" s="20">
        <v>117000</v>
      </c>
    </row>
    <row r="18" spans="2:5">
      <c r="E18" s="1"/>
    </row>
    <row r="19" spans="2:5">
      <c r="B19" t="s">
        <v>9</v>
      </c>
      <c r="E19" s="4">
        <f>SUM(E20:E24)</f>
        <v>141000</v>
      </c>
    </row>
    <row r="20" spans="2:5">
      <c r="C20" s="5" t="s">
        <v>10</v>
      </c>
      <c r="D20" s="5"/>
      <c r="E20" s="20">
        <v>7000</v>
      </c>
    </row>
    <row r="21" spans="2:5">
      <c r="C21" s="5" t="s">
        <v>11</v>
      </c>
      <c r="D21" s="5"/>
      <c r="E21" s="20">
        <v>2000</v>
      </c>
    </row>
    <row r="22" spans="2:5">
      <c r="C22" s="5" t="s">
        <v>12</v>
      </c>
      <c r="D22" s="5"/>
      <c r="E22" s="20">
        <v>52000</v>
      </c>
    </row>
    <row r="23" spans="2:5">
      <c r="C23" s="5" t="s">
        <v>13</v>
      </c>
      <c r="D23" s="5"/>
      <c r="E23" s="20">
        <v>72000</v>
      </c>
    </row>
    <row r="24" spans="2:5">
      <c r="C24" s="5" t="s">
        <v>14</v>
      </c>
      <c r="D24" s="5"/>
      <c r="E24" s="20">
        <v>8000</v>
      </c>
    </row>
    <row r="25" spans="2:5">
      <c r="C25" s="5"/>
      <c r="D25" s="5"/>
      <c r="E25" s="6"/>
    </row>
    <row r="26" spans="2:5">
      <c r="B26" t="s">
        <v>15</v>
      </c>
      <c r="E26" s="4">
        <f>SUM(E27)</f>
        <v>2287000</v>
      </c>
    </row>
    <row r="27" spans="2:5">
      <c r="C27" s="5" t="s">
        <v>16</v>
      </c>
      <c r="E27" s="20">
        <v>2287000</v>
      </c>
    </row>
    <row r="28" spans="2:5">
      <c r="E28" s="1"/>
    </row>
    <row r="29" spans="2:5">
      <c r="B29" t="s">
        <v>17</v>
      </c>
      <c r="C29">
        <v>0</v>
      </c>
      <c r="E29" s="4">
        <f>SUM(E30)</f>
        <v>4000</v>
      </c>
    </row>
    <row r="30" spans="2:5">
      <c r="C30" s="5" t="s">
        <v>18</v>
      </c>
      <c r="E30" s="20">
        <v>4000</v>
      </c>
    </row>
    <row r="31" spans="2:5">
      <c r="E31" s="1"/>
    </row>
    <row r="32" spans="2:5">
      <c r="B32" t="s">
        <v>19</v>
      </c>
      <c r="E32" s="4">
        <f>SUM(E33)</f>
        <v>10000</v>
      </c>
    </row>
    <row r="33" spans="2:5">
      <c r="C33" s="5" t="s">
        <v>33</v>
      </c>
      <c r="D33" s="5"/>
      <c r="E33" s="20">
        <v>10000</v>
      </c>
    </row>
    <row r="34" spans="2:5" ht="4.1500000000000004" customHeight="1">
      <c r="C34" s="5"/>
      <c r="D34" s="5"/>
      <c r="E34" s="6"/>
    </row>
    <row r="35" spans="2:5">
      <c r="B35" s="7" t="s">
        <v>20</v>
      </c>
      <c r="C35" s="5"/>
      <c r="D35" s="5"/>
      <c r="E35" s="8">
        <f>E9+E19+E29+E32+E26</f>
        <v>2736000</v>
      </c>
    </row>
    <row r="36" spans="2:5">
      <c r="C36" s="5"/>
      <c r="D36" s="5"/>
      <c r="E36" s="6"/>
    </row>
    <row r="37" spans="2:5">
      <c r="B37" s="9" t="s">
        <v>40</v>
      </c>
      <c r="C37" s="10"/>
      <c r="D37" s="10"/>
      <c r="E37" s="1"/>
    </row>
    <row r="38" spans="2:5" ht="6" customHeight="1">
      <c r="B38" s="11"/>
      <c r="C38" s="12"/>
      <c r="D38" s="12"/>
      <c r="E38" s="1"/>
    </row>
    <row r="39" spans="2:5">
      <c r="B39" t="s">
        <v>21</v>
      </c>
      <c r="C39" s="5"/>
      <c r="D39" s="5"/>
      <c r="E39" s="13">
        <f>SUM(E40:E42)</f>
        <v>149000</v>
      </c>
    </row>
    <row r="40" spans="2:5">
      <c r="C40" s="5" t="s">
        <v>22</v>
      </c>
      <c r="E40" s="20">
        <v>28000</v>
      </c>
    </row>
    <row r="41" spans="2:5">
      <c r="C41" s="5" t="s">
        <v>23</v>
      </c>
      <c r="E41" s="20">
        <v>111000</v>
      </c>
    </row>
    <row r="42" spans="2:5">
      <c r="C42" s="5" t="s">
        <v>24</v>
      </c>
      <c r="E42" s="20">
        <v>10000</v>
      </c>
    </row>
    <row r="43" spans="2:5">
      <c r="C43" s="5"/>
      <c r="E43" s="6"/>
    </row>
    <row r="44" spans="2:5">
      <c r="B44" t="s">
        <v>25</v>
      </c>
      <c r="C44" s="5"/>
      <c r="E44" s="13">
        <f>SUM(E45:E46)</f>
        <v>2587000</v>
      </c>
    </row>
    <row r="45" spans="2:5">
      <c r="C45" s="5" t="s">
        <v>26</v>
      </c>
      <c r="E45" s="20">
        <v>300000</v>
      </c>
    </row>
    <row r="46" spans="2:5">
      <c r="C46" s="5" t="s">
        <v>27</v>
      </c>
      <c r="E46" s="20">
        <v>2287000</v>
      </c>
    </row>
    <row r="47" spans="2:5">
      <c r="C47" s="5"/>
      <c r="E47" s="6"/>
    </row>
    <row r="48" spans="2:5">
      <c r="B48" s="11" t="s">
        <v>28</v>
      </c>
      <c r="C48" s="5"/>
      <c r="D48" s="5"/>
      <c r="E48" s="14">
        <f>E39+E44</f>
        <v>2736000</v>
      </c>
    </row>
    <row r="49" spans="2:5" ht="6" customHeight="1">
      <c r="B49" s="11"/>
      <c r="C49" s="5"/>
      <c r="D49" s="5"/>
      <c r="E49" s="14"/>
    </row>
    <row r="50" spans="2:5" ht="15.75">
      <c r="B50" s="15" t="s">
        <v>29</v>
      </c>
      <c r="C50" s="15"/>
      <c r="D50" s="15"/>
      <c r="E50" s="16">
        <f>E48</f>
        <v>2736000</v>
      </c>
    </row>
    <row r="51" spans="2:5" ht="15.75">
      <c r="B51" s="17" t="s">
        <v>30</v>
      </c>
      <c r="C51" s="17"/>
      <c r="D51" s="17"/>
      <c r="E51" s="18">
        <f>E35</f>
        <v>2736000</v>
      </c>
    </row>
    <row r="52" spans="2:5" ht="15.75">
      <c r="B52" s="15" t="s">
        <v>31</v>
      </c>
      <c r="C52" s="15"/>
      <c r="D52" s="15"/>
      <c r="E52" s="16">
        <f>E50-E51</f>
        <v>0</v>
      </c>
    </row>
    <row r="53" spans="2:5" ht="15.75">
      <c r="B53" s="15"/>
      <c r="C53" s="15"/>
      <c r="D53" s="15"/>
      <c r="E53" s="16"/>
    </row>
    <row r="54" spans="2:5" ht="15.75">
      <c r="B54" s="22" t="s">
        <v>41</v>
      </c>
      <c r="C54" s="15"/>
      <c r="D54" s="15"/>
      <c r="E54" s="16"/>
    </row>
    <row r="55" spans="2:5" ht="15.75">
      <c r="B55" s="19" t="s">
        <v>42</v>
      </c>
      <c r="E55" s="1"/>
    </row>
    <row r="56" spans="2:5" ht="15.75">
      <c r="B56" s="23"/>
      <c r="E56" s="1"/>
    </row>
    <row r="57" spans="2:5" ht="15.75">
      <c r="B57" s="22" t="s">
        <v>43</v>
      </c>
      <c r="E57" s="1"/>
    </row>
    <row r="58" spans="2:5">
      <c r="B58" t="s">
        <v>44</v>
      </c>
    </row>
    <row r="60" spans="2:5">
      <c r="C60" t="s">
        <v>32</v>
      </c>
    </row>
    <row r="61" spans="2:5">
      <c r="B61" t="s">
        <v>32</v>
      </c>
    </row>
    <row r="62" spans="2:5">
      <c r="B62" t="s">
        <v>32</v>
      </c>
      <c r="E62" t="s">
        <v>32</v>
      </c>
    </row>
  </sheetData>
  <mergeCells count="1">
    <mergeCell ref="B5:F5"/>
  </mergeCells>
  <pageMargins left="0.70866141732283472" right="0.70866141732283472" top="0.59055118110236227" bottom="0.3937007874015748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2021-01-18T09:25:13Z</dcterms:modified>
</cp:coreProperties>
</file>